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7"/>
  <c r="F98"/>
  <c r="F99"/>
  <c r="F100"/>
  <c r="F101"/>
  <c r="F102"/>
  <c r="F103"/>
  <c r="E113"/>
  <c r="H113"/>
  <c r="G113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<sst xmlns="http://schemas.openxmlformats.org/spreadsheetml/2006/main" count="218" uniqueCount="205">
  <si>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</si>
  <si>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</si>
  <si>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</si>
  <si>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</si>
  <si>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</si>
  <si>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</si>
  <si>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</si>
  <si>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</si>
  <si>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</si>
  <si>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</si>
  <si>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</si>
  <si>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</si>
  <si>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</si>
  <si>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</si>
  <si>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</si>
  <si>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</si>
  <si>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</si>
  <si>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</si>
  <si>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</si>
  <si>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</si>
  <si>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</si>
  <si>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</si>
  <si>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</si>
  <si>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</si>
  <si>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</si>
  <si>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</si>
  <si>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</si>
  <si>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</si>
  <si>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</si>
  <si>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</si>
  <si>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</si>
  <si>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</si>
  <si>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</si>
  <si>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</si>
  <si>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</si>
  <si>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</si>
  <si>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</si>
  <si>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</si>
  <si>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</si>
  <si>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</si>
  <si>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</si>
  <si>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</si>
  <si>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</si>
  <si>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</si>
  <si>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</si>
  <si>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</si>
  <si>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</si>
  <si>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</si>
  <si>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</si>
  <si>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</si>
  <si>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</si>
  <si>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</si>
  <si>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</si>
  <si>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</si>
  <si>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</si>
  <si>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</si>
  <si>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</si>
  <si>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</si>
  <si>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</si>
  <si>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</si>
  <si>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</si>
  <si>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</si>
  <si>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</si>
  <si>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</si>
  <si>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</si>
  <si>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</si>
  <si>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</si>
  <si>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</si>
  <si>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</si>
  <si>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</si>
  <si>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</si>
  <si>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</si>
  <si>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</si>
  <si>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</si>
  <si>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</si>
  <si>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</si>
  <si>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</si>
  <si>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</si>
  <si>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</si>
  <si>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</si>
  <si>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</si>
  <si>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</si>
  <si>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</si>
  <si>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</si>
  <si>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</si>
  <si>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</si>
  <si>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</si>
  <si>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</si>
  <si>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</si>
  <si>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</si>
  <si>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</si>
  <si>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</si>
  <si>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</si>
  <si>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</si>
  <si>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</si>
  <si>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</si>
  <si>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</si>
  <si>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</si>
  <si>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</si>
  <si>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</si>
  <si>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</si>
  <si>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</si>
  <si>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</si>
  <si>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</si>
  <si>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</si>
  <si>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</si>
  <si>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</si>
  <si>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</si>
  <si>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</si>
  <si>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</si>
  <si>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</si>
  <si>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</si>
  <si>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</si>
  <si>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</si>
  <si>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</si>
  <si>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</si>
  <si>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</si>
  <si>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</si>
  <si>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</si>
  <si>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</si>
  <si>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</si>
  <si>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</si>
  <si>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</si>
  <si>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</si>
  <si>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</si>
  <si>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</si>
  <si>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</si>
  <si>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</si>
  <si>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</si>
  <si>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</si>
  <si>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</si>
  <si>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</si>
  <si>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</si>
  <si>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</si>
  <si>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</si>
  <si>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</si>
  <si>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</si>
  <si>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</si>
  <si>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</si>
  <si>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</si>
  <si>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</si>
  <si>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</si>
  <si>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</si>
  <si>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</si>
  <si>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</si>
  <si>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</si>
  <si>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</si>
  <si>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</si>
  <si>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</si>
  <si>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</si>
  <si>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</si>
  <si>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</si>
  <si>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</si>
  <si>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</si>
  <si>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</si>
  <si>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</si>
  <si>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</si>
  <si>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</si>
  <si>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</si>
  <si>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</si>
  <si>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</si>
  <si>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</si>
  <si>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</si>
  <si>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</si>
  <si>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</si>
  <si>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</si>
  <si>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</si>
  <si>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</si>
  <si>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</si>
  <si>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</si>
  <si>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</si>
  <si>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</si>
  <si>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</si>
  <si>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</si>
  <si>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</si>
  <si>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</si>
  <si>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</si>
  <si>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</si>
  <si>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</si>
  <si>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</si>
  <si>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</si>
  <si>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</si>
  <si>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</si>
  <si>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</si>
  <si>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</si>
  <si>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</si>
  <si>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</si>
  <si>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</si>
  <si>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</si>
  <si>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</si>
  <si>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</si>
  <si>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</si>
  <si>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</si>
  <si>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</si>
  <si>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</si>
  <si>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</si>
  <si>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</si>
  <si>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</si>
  <si>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</si>
  <si>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</si>
  <si>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</si>
  <si>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</si>
  <si>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الفارس الوطنية للاستثمار والتصدير</t>
  </si>
  <si>
    <t>AL-FARIS NATIONAL COMPANY FOR INVESTMENT &amp; EXPORT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</si>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</sst>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G97" sqref="G9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131232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</v>
      </c>
      <c r="F6" s="13">
        <v>0.4</v>
      </c>
      <c r="G6" s="13">
        <v>0.4</v>
      </c>
      <c r="H6" s="13">
        <v>0.4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>
        <v>6447210.9800000004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>
        <v>11869134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>
        <v>7704</v>
      </c>
      <c r="I9" s="4" t="s">
        <v>2</v>
      </c>
    </row>
    <row r="10" spans="4:9" ht="20.100000000000001" customHeight="1">
      <c r="D10" s="10" t="s">
        <v>27</v>
      </c>
      <c r="E10" s="14">
        <v>5944090</v>
      </c>
      <c r="F10" s="14">
        <v>5944090</v>
      </c>
      <c r="G10" s="14">
        <v>33310345</v>
      </c>
      <c r="H10" s="14">
        <v>33310345</v>
      </c>
      <c r="I10" s="4" t="s">
        <v>24</v>
      </c>
    </row>
    <row r="11" spans="4:9" ht="20.100000000000001" customHeight="1">
      <c r="D11" s="10" t="s">
        <v>127</v>
      </c>
      <c r="E11" s="14">
        <v>2377636</v>
      </c>
      <c r="F11" s="14">
        <v>2377636</v>
      </c>
      <c r="G11" s="14">
        <v>13324138</v>
      </c>
      <c r="H11" s="14">
        <v>13324138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1085183</v>
      </c>
      <c r="F16" s="59">
        <v>765528</v>
      </c>
      <c r="G16" s="59">
        <v>299805</v>
      </c>
      <c r="H16" s="59">
        <v>424296</v>
      </c>
      <c r="I16" s="3" t="s">
        <v>58</v>
      </c>
    </row>
    <row r="17" spans="4:9" ht="20.100000000000001" customHeight="1">
      <c r="D17" s="10" t="s">
        <v>128</v>
      </c>
      <c r="E17" s="57">
        <v>6935109</v>
      </c>
      <c r="F17" s="57">
        <v>6672213</v>
      </c>
      <c r="G17" s="57">
        <v>6086264</v>
      </c>
      <c r="H17" s="57">
        <v>4981984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1384612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462186</v>
      </c>
      <c r="F21" s="57">
        <v>999286</v>
      </c>
      <c r="G21" s="57">
        <v>787880</v>
      </c>
      <c r="H21" s="57">
        <v>1123892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12038264</v>
      </c>
      <c r="F23" s="57">
        <v>12917069</v>
      </c>
      <c r="G23" s="57">
        <v>11313027</v>
      </c>
      <c r="H23" s="57">
        <v>11733565</v>
      </c>
      <c r="I23" s="4" t="s">
        <v>60</v>
      </c>
    </row>
    <row r="24" spans="4:9" ht="20.100000000000001" customHeight="1">
      <c r="D24" s="10" t="s">
        <v>98</v>
      </c>
      <c r="E24" s="57">
        <v>15266233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360792</v>
      </c>
      <c r="F25" s="57">
        <v>250952</v>
      </c>
      <c r="G25" s="57">
        <v>355149</v>
      </c>
      <c r="H25" s="57">
        <v>616423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360792</v>
      </c>
      <c r="F28" s="57">
        <v>250952</v>
      </c>
      <c r="G28" s="57">
        <v>355149</v>
      </c>
      <c r="H28" s="57">
        <v>616423</v>
      </c>
      <c r="I28" s="4" t="s">
        <v>175</v>
      </c>
    </row>
    <row r="29" spans="4:9" ht="20.100000000000001" customHeight="1">
      <c r="D29" s="10" t="s">
        <v>72</v>
      </c>
      <c r="E29" s="57">
        <v>4286888</v>
      </c>
      <c r="F29" s="57">
        <v>19586987</v>
      </c>
      <c r="G29" s="57">
        <v>19662264</v>
      </c>
      <c r="H29" s="57">
        <v>21340262</v>
      </c>
      <c r="I29" s="4" t="s">
        <v>176</v>
      </c>
    </row>
    <row r="30" spans="4:9" ht="20.100000000000001" customHeight="1">
      <c r="D30" s="21" t="s">
        <v>29</v>
      </c>
      <c r="E30" s="60">
        <v>31952177</v>
      </c>
      <c r="F30" s="60">
        <v>32755008</v>
      </c>
      <c r="G30" s="60">
        <v>31330440</v>
      </c>
      <c r="H30" s="60">
        <v>33690250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12918478</v>
      </c>
      <c r="F35" s="59">
        <v>12064165</v>
      </c>
      <c r="G35" s="59">
        <v>7668488</v>
      </c>
      <c r="H35" s="59">
        <v>6462175</v>
      </c>
      <c r="I35" s="3" t="s">
        <v>150</v>
      </c>
    </row>
    <row r="36" spans="4:9" ht="20.100000000000001" customHeight="1">
      <c r="D36" s="10" t="s">
        <v>101</v>
      </c>
      <c r="E36" s="57">
        <v>3211494</v>
      </c>
      <c r="F36" s="57">
        <v>2529832</v>
      </c>
      <c r="G36" s="57">
        <v>2560799</v>
      </c>
      <c r="H36" s="57">
        <v>847249</v>
      </c>
      <c r="I36" s="4" t="s">
        <v>151</v>
      </c>
    </row>
    <row r="37" spans="4:9" ht="20.100000000000001" customHeight="1">
      <c r="D37" s="10" t="s">
        <v>102</v>
      </c>
      <c r="E37" s="57">
        <v>2385082</v>
      </c>
      <c r="F37" s="57">
        <v>1603828</v>
      </c>
      <c r="G37" s="57">
        <v>1809034</v>
      </c>
      <c r="H37" s="57">
        <v>1331190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22240355</v>
      </c>
      <c r="F39" s="57">
        <v>20397202</v>
      </c>
      <c r="G39" s="57">
        <v>14532600</v>
      </c>
      <c r="H39" s="57">
        <v>15675562</v>
      </c>
      <c r="I39" s="4" t="s">
        <v>86</v>
      </c>
    </row>
    <row r="40" spans="4:9" ht="20.100000000000001" customHeight="1">
      <c r="D40" s="10" t="s">
        <v>105</v>
      </c>
      <c r="E40" s="57">
        <v>6284771</v>
      </c>
      <c r="F40" s="57">
        <v>7243594</v>
      </c>
      <c r="G40" s="57">
        <v>8264640</v>
      </c>
      <c r="H40" s="57">
        <v>9812279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198147</v>
      </c>
      <c r="F42" s="57">
        <v>220876</v>
      </c>
      <c r="G42" s="57">
        <v>1893840</v>
      </c>
      <c r="H42" s="57">
        <v>809110</v>
      </c>
      <c r="I42" s="4" t="s">
        <v>87</v>
      </c>
    </row>
    <row r="43" spans="4:9" ht="20.100000000000001" customHeight="1">
      <c r="D43" s="20" t="s">
        <v>107</v>
      </c>
      <c r="E43" s="60">
        <v>28723273</v>
      </c>
      <c r="F43" s="60">
        <v>27861672</v>
      </c>
      <c r="G43" s="60">
        <v>24691080</v>
      </c>
      <c r="H43" s="60">
        <v>26296951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16000000</v>
      </c>
      <c r="F46" s="59">
        <v>16000000</v>
      </c>
      <c r="G46" s="59">
        <v>33310345</v>
      </c>
      <c r="H46" s="59">
        <v>33310345</v>
      </c>
      <c r="I46" s="3" t="s">
        <v>5</v>
      </c>
    </row>
    <row r="47" spans="4:9" ht="20.100000000000001" customHeight="1">
      <c r="D47" s="10" t="s">
        <v>31</v>
      </c>
      <c r="E47" s="57">
        <v>5944090</v>
      </c>
      <c r="F47" s="57">
        <v>5944090</v>
      </c>
      <c r="G47" s="57">
        <v>33310345</v>
      </c>
      <c r="H47" s="57">
        <v>33310345</v>
      </c>
      <c r="I47" s="4" t="s">
        <v>6</v>
      </c>
    </row>
    <row r="48" spans="4:9" ht="20.100000000000001" customHeight="1">
      <c r="D48" s="10" t="s">
        <v>130</v>
      </c>
      <c r="E48" s="57">
        <v>5944090</v>
      </c>
      <c r="F48" s="57">
        <v>5944090</v>
      </c>
      <c r="G48" s="57">
        <v>33310345</v>
      </c>
      <c r="H48" s="57">
        <v>33310345</v>
      </c>
      <c r="I48" s="4" t="s">
        <v>7</v>
      </c>
    </row>
    <row r="49" spans="4:9" ht="20.100000000000001" customHeight="1">
      <c r="D49" s="10" t="s">
        <v>73</v>
      </c>
      <c r="E49" s="57">
        <v>114657</v>
      </c>
      <c r="F49" s="57">
        <v>114657</v>
      </c>
      <c r="G49" s="57">
        <v>114657</v>
      </c>
      <c r="H49" s="57">
        <v>114657</v>
      </c>
      <c r="I49" s="4" t="s">
        <v>61</v>
      </c>
    </row>
    <row r="50" spans="4:9" ht="20.100000000000001" customHeight="1">
      <c r="D50" s="10" t="s">
        <v>32</v>
      </c>
      <c r="E50" s="57">
        <v>25230</v>
      </c>
      <c r="F50" s="57">
        <v>25230</v>
      </c>
      <c r="G50" s="57">
        <v>25230</v>
      </c>
      <c r="H50" s="57">
        <v>25230</v>
      </c>
      <c r="I50" s="4" t="s">
        <v>8</v>
      </c>
    </row>
    <row r="51" spans="4:9" ht="20.100000000000001" customHeight="1">
      <c r="D51" s="10" t="s">
        <v>33</v>
      </c>
      <c r="E51" s="57">
        <v>4000000</v>
      </c>
      <c r="F51" s="57">
        <v>4000000</v>
      </c>
      <c r="G51" s="57">
        <v>4000000</v>
      </c>
      <c r="H51" s="57">
        <v>2000000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2077586</v>
      </c>
      <c r="H53" s="57">
        <v>2077586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-6855073</v>
      </c>
      <c r="F58" s="57">
        <v>-5190641</v>
      </c>
      <c r="G58" s="57">
        <v>-28733286</v>
      </c>
      <c r="H58" s="57">
        <v>-25288669</v>
      </c>
      <c r="I58" s="4" t="s">
        <v>155</v>
      </c>
    </row>
    <row r="59" spans="4:9" ht="20.100000000000001" customHeight="1">
      <c r="D59" s="10" t="s">
        <v>38</v>
      </c>
      <c r="E59" s="57">
        <v>3228904</v>
      </c>
      <c r="F59" s="57">
        <v>4893336</v>
      </c>
      <c r="G59" s="57">
        <v>6639360</v>
      </c>
      <c r="H59" s="57">
        <v>8083977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-690678</v>
      </c>
      <c r="I60" s="43" t="s">
        <v>184</v>
      </c>
    </row>
    <row r="61" spans="4:9" ht="20.100000000000001" customHeight="1">
      <c r="D61" s="11" t="s">
        <v>74</v>
      </c>
      <c r="E61" s="60">
        <v>31952177</v>
      </c>
      <c r="F61" s="60">
        <v>32755008</v>
      </c>
      <c r="G61" s="60">
        <v>31330440</v>
      </c>
      <c r="H61" s="60">
        <v>33690250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11935004</v>
      </c>
      <c r="F65" s="59">
        <v>13037570</v>
      </c>
      <c r="G65" s="59">
        <v>13678765</v>
      </c>
      <c r="H65" s="59">
        <v>12007573</v>
      </c>
      <c r="I65" s="3" t="s">
        <v>88</v>
      </c>
    </row>
    <row r="66" spans="4:9" ht="20.100000000000001" customHeight="1">
      <c r="D66" s="10" t="s">
        <v>110</v>
      </c>
      <c r="E66" s="57">
        <v>10444213</v>
      </c>
      <c r="F66" s="57">
        <v>11519027</v>
      </c>
      <c r="G66" s="57">
        <v>11890361</v>
      </c>
      <c r="H66" s="57">
        <v>11058344</v>
      </c>
      <c r="I66" s="4" t="s">
        <v>89</v>
      </c>
    </row>
    <row r="67" spans="4:9" ht="20.100000000000001" customHeight="1">
      <c r="D67" s="10" t="s">
        <v>132</v>
      </c>
      <c r="E67" s="57">
        <v>1490791</v>
      </c>
      <c r="F67" s="57">
        <v>1518543</v>
      </c>
      <c r="G67" s="57">
        <v>1788404</v>
      </c>
      <c r="H67" s="57">
        <v>949229</v>
      </c>
      <c r="I67" s="4" t="s">
        <v>90</v>
      </c>
    </row>
    <row r="68" spans="4:9" ht="20.100000000000001" customHeight="1">
      <c r="D68" s="10" t="s">
        <v>111</v>
      </c>
      <c r="E68" s="57">
        <v>1711213</v>
      </c>
      <c r="F68" s="57">
        <v>1920662</v>
      </c>
      <c r="G68" s="57">
        <v>2304870</v>
      </c>
      <c r="H68" s="57">
        <v>2941473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85016</v>
      </c>
      <c r="F70" s="57">
        <v>183338</v>
      </c>
      <c r="G70" s="57">
        <v>205438</v>
      </c>
      <c r="H70" s="57">
        <v>379374</v>
      </c>
      <c r="I70" s="4" t="s">
        <v>93</v>
      </c>
    </row>
    <row r="71" spans="4:9" ht="20.100000000000001" customHeight="1">
      <c r="D71" s="10" t="s">
        <v>114</v>
      </c>
      <c r="E71" s="57">
        <v>177994</v>
      </c>
      <c r="F71" s="57">
        <v>206034</v>
      </c>
      <c r="G71" s="57">
        <v>205438</v>
      </c>
      <c r="H71" s="57">
        <v>4232822</v>
      </c>
      <c r="I71" s="4" t="s">
        <v>94</v>
      </c>
    </row>
    <row r="72" spans="4:9" ht="20.100000000000001" customHeight="1">
      <c r="D72" s="10" t="s">
        <v>115</v>
      </c>
      <c r="E72" s="57">
        <v>-398416</v>
      </c>
      <c r="F72" s="57">
        <v>-608153</v>
      </c>
      <c r="G72" s="57">
        <v>-721904</v>
      </c>
      <c r="H72" s="57">
        <v>-6225066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0</v>
      </c>
      <c r="G73" s="57">
        <v>0</v>
      </c>
      <c r="H73" s="57">
        <v>3817348</v>
      </c>
      <c r="I73" s="4" t="s">
        <v>63</v>
      </c>
    </row>
    <row r="74" spans="4:9" ht="20.100000000000001" customHeight="1">
      <c r="D74" s="10" t="s">
        <v>117</v>
      </c>
      <c r="E74" s="57">
        <v>320250</v>
      </c>
      <c r="F74" s="57">
        <v>119444</v>
      </c>
      <c r="G74" s="57">
        <v>1733889</v>
      </c>
      <c r="H74" s="57">
        <v>279374</v>
      </c>
      <c r="I74" s="4" t="s">
        <v>64</v>
      </c>
    </row>
    <row r="75" spans="4:9" ht="20.100000000000001" customHeight="1">
      <c r="D75" s="10" t="s">
        <v>123</v>
      </c>
      <c r="E75" s="57">
        <v>-718666</v>
      </c>
      <c r="F75" s="57">
        <v>-727597</v>
      </c>
      <c r="G75" s="57">
        <v>-2455793</v>
      </c>
      <c r="H75" s="57">
        <v>-2687092</v>
      </c>
      <c r="I75" s="4" t="s">
        <v>96</v>
      </c>
    </row>
    <row r="76" spans="4:9" ht="20.100000000000001" customHeight="1">
      <c r="D76" s="10" t="s">
        <v>118</v>
      </c>
      <c r="E76" s="57">
        <v>934247</v>
      </c>
      <c r="F76" s="57">
        <v>1005183</v>
      </c>
      <c r="G76" s="57">
        <v>977065</v>
      </c>
      <c r="H76" s="57">
        <v>1266953</v>
      </c>
      <c r="I76" s="4" t="s">
        <v>97</v>
      </c>
    </row>
    <row r="77" spans="4:9" ht="20.100000000000001" customHeight="1">
      <c r="D77" s="10" t="s">
        <v>190</v>
      </c>
      <c r="E77" s="57">
        <v>-1652913</v>
      </c>
      <c r="F77" s="57">
        <v>-1732780</v>
      </c>
      <c r="G77" s="57">
        <v>-3432858</v>
      </c>
      <c r="H77" s="57">
        <v>-3954045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66311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-1652913</v>
      </c>
      <c r="F82" s="57">
        <v>-1732780</v>
      </c>
      <c r="G82" s="57">
        <v>-3432858</v>
      </c>
      <c r="H82" s="57">
        <v>-4020356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-1652913</v>
      </c>
      <c r="F84" s="60">
        <v>-1732780</v>
      </c>
      <c r="G84" s="60">
        <v>-3432858</v>
      </c>
      <c r="H84" s="60">
        <v>-4020356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765528</v>
      </c>
      <c r="F88" s="59">
        <v>299805</v>
      </c>
      <c r="G88" s="59">
        <v>366939</v>
      </c>
      <c r="H88" s="59">
        <v>452234</v>
      </c>
      <c r="I88" s="3" t="s">
        <v>16</v>
      </c>
    </row>
    <row r="89" spans="4:9" ht="20.100000000000001" customHeight="1">
      <c r="D89" s="10" t="s">
        <v>43</v>
      </c>
      <c r="E89" s="57">
        <v>1094639</v>
      </c>
      <c r="F89" s="57">
        <v>1822939</v>
      </c>
      <c r="G89" s="57">
        <v>-2407839</v>
      </c>
      <c r="H89" s="57">
        <v>-3512582</v>
      </c>
      <c r="I89" s="4" t="s">
        <v>17</v>
      </c>
    </row>
    <row r="90" spans="4:9" ht="20.100000000000001" customHeight="1">
      <c r="D90" s="10" t="s">
        <v>44</v>
      </c>
      <c r="E90" s="57">
        <v>-379077</v>
      </c>
      <c r="F90" s="57">
        <v>-99997</v>
      </c>
      <c r="G90" s="57">
        <v>-302950</v>
      </c>
      <c r="H90" s="57">
        <v>4057797</v>
      </c>
      <c r="I90" s="4" t="s">
        <v>18</v>
      </c>
    </row>
    <row r="91" spans="4:9" ht="20.100000000000001" customHeight="1">
      <c r="D91" s="10" t="s">
        <v>45</v>
      </c>
      <c r="E91" s="57">
        <v>-395907</v>
      </c>
      <c r="F91" s="57">
        <v>-1257219</v>
      </c>
      <c r="G91" s="57">
        <v>2643655</v>
      </c>
      <c r="H91" s="57">
        <v>-573153</v>
      </c>
      <c r="I91" s="4" t="s">
        <v>19</v>
      </c>
    </row>
    <row r="92" spans="4:9" ht="20.100000000000001" customHeight="1">
      <c r="D92" s="21" t="s">
        <v>47</v>
      </c>
      <c r="E92" s="60">
        <v>1085183</v>
      </c>
      <c r="F92" s="60">
        <v>765528</v>
      </c>
      <c r="G92" s="60">
        <v>299805</v>
      </c>
      <c r="H92" s="60">
        <v>424296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>
        <f>+H8*100/H10</f>
        <v>35.631975591966999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-0.27807671148990004</v>
      </c>
      <c r="F97" s="13">
        <f>+F84/F10</f>
        <v>-0.29151308274269067</v>
      </c>
      <c r="G97" s="13">
        <f>+G84/G10</f>
        <v>-0.10305681313117591</v>
      </c>
      <c r="H97" s="13">
        <f>+H84/H10</f>
        <v>-0.1206939165595553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0.54321250182954839</v>
      </c>
      <c r="F99" s="13">
        <f>+F59/F10</f>
        <v>0.82322710456941262</v>
      </c>
      <c r="G99" s="13">
        <f>+G59/G10</f>
        <v>0.19931825983789719</v>
      </c>
      <c r="H99" s="13">
        <f>+H59/H10</f>
        <v>0.24268667886808137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-1.4384519935410998</v>
      </c>
      <c r="F100" s="13">
        <f>+F11/F84</f>
        <v>-1.372151109777352</v>
      </c>
      <c r="G100" s="13">
        <f>+G11/G84</f>
        <v>-3.8813542535112142</v>
      </c>
      <c r="H100" s="13">
        <f>+H11/H84</f>
        <v>-3.314168695508557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0.73636007759908628</v>
      </c>
      <c r="F103" s="23">
        <f>+F11/F59</f>
        <v>0.48589265073969989</v>
      </c>
      <c r="G103" s="23">
        <f>+G11/G59</f>
        <v>2.00684071958743</v>
      </c>
      <c r="H103" s="23">
        <f>+H11/H59</f>
        <v>1.6482157235232113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12.490913283313521</v>
      </c>
      <c r="F105" s="30">
        <f>+F67*100/F65</f>
        <v>11.64743890157445</v>
      </c>
      <c r="G105" s="30">
        <f>+G67*100/G65</f>
        <v>13.074308974530961</v>
      </c>
      <c r="H105" s="30">
        <f>+H67*100/H65</f>
        <v>7.9052527933829762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-6.0214977724347643</v>
      </c>
      <c r="F106" s="31">
        <f>+F75*100/F65</f>
        <v>-5.5807715701622316</v>
      </c>
      <c r="G106" s="31">
        <f>+G75*100/G65</f>
        <v>-17.953324002568944</v>
      </c>
      <c r="H106" s="31">
        <f>+H75*100/H65</f>
        <v>-22.378310754388085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-13.849287356753294</v>
      </c>
      <c r="F107" s="31">
        <f>+F82*100/F65</f>
        <v>-13.290666895748211</v>
      </c>
      <c r="G107" s="31">
        <f>+G82*100/G65</f>
        <v>-25.09625686237025</v>
      </c>
      <c r="H107" s="31">
        <f>+H82*100/H65</f>
        <v>-33.481836837469153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-2.2491925980505179</v>
      </c>
      <c r="F108" s="31">
        <f>(F82+F76)*100/F30</f>
        <v>-2.2213305519571236</v>
      </c>
      <c r="G108" s="31">
        <f>(G82+G76)*100/G30</f>
        <v>-7.8383610316356869</v>
      </c>
      <c r="H108" s="31">
        <f>(H82+H76)*100/H30</f>
        <v>-8.1726998167125497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-51.191147212800381</v>
      </c>
      <c r="F109" s="29">
        <f>+F84*100/F59</f>
        <v>-35.411016124786855</v>
      </c>
      <c r="G109" s="29">
        <f>+G84*100/G59</f>
        <v>-51.704652255639097</v>
      </c>
      <c r="H109" s="29">
        <f>+H84*100/H59</f>
        <v>-49.732402751764383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89.894572754776618</v>
      </c>
      <c r="F111" s="22">
        <f>+F43*100/F30</f>
        <v>85.060800473625278</v>
      </c>
      <c r="G111" s="22">
        <f>+G43*100/G30</f>
        <v>78.808596368260382</v>
      </c>
      <c r="H111" s="22">
        <f>+H43*100/H30</f>
        <v>78.055078249641966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10.105427245223385</v>
      </c>
      <c r="F112" s="13">
        <f>+F59*100/F30</f>
        <v>14.939199526374715</v>
      </c>
      <c r="G112" s="13">
        <f>+G59*100/G30</f>
        <v>21.191403631739611</v>
      </c>
      <c r="H112" s="13">
        <f>+H59*100/H30</f>
        <v>23.995004489429434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-0.76924624858308344</v>
      </c>
      <c r="F113" s="23">
        <f>+F75/F76</f>
        <v>-0.72384530975951644</v>
      </c>
      <c r="G113" s="23">
        <f>+G75/G76</f>
        <v>-2.513438716973794</v>
      </c>
      <c r="H113" s="23">
        <f>+H75/H76</f>
        <v>-2.1209089839954598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0.37352709957759683</v>
      </c>
      <c r="F115" s="22">
        <f>+F65/F30</f>
        <v>0.39803287485077093</v>
      </c>
      <c r="G115" s="22">
        <f>+G65/G30</f>
        <v>0.43659664530724751</v>
      </c>
      <c r="H115" s="22">
        <f>+H65/H30</f>
        <v>0.35641092007331499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33.080012860595581</v>
      </c>
      <c r="F116" s="13">
        <f>+F65/F28</f>
        <v>51.952445089100706</v>
      </c>
      <c r="G116" s="13">
        <f>+G65/G28</f>
        <v>38.51556670580517</v>
      </c>
      <c r="H116" s="13">
        <f>+H65/H28</f>
        <v>19.479437009975292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-1.1698586103574258</v>
      </c>
      <c r="F117" s="23">
        <f>+F65/F120</f>
        <v>-1.742959650583753</v>
      </c>
      <c r="G117" s="23">
        <f>+G65/G120</f>
        <v>-4.2486270694902712</v>
      </c>
      <c r="H117" s="23">
        <f>+H65/H120</f>
        <v>-3.0460634546398691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0.54128020888155792</v>
      </c>
      <c r="F119" s="58">
        <f>+F23/F39</f>
        <v>0.63327651508280403</v>
      </c>
      <c r="G119" s="58">
        <f>+G23/G39</f>
        <v>0.77845856901036292</v>
      </c>
      <c r="H119" s="58">
        <f>+H23/H39</f>
        <v>0.74852595396579724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-10202091</v>
      </c>
      <c r="F120" s="60">
        <f>+F23-F39</f>
        <v>-7480133</v>
      </c>
      <c r="G120" s="60">
        <f>+G23-G39</f>
        <v>-3219573</v>
      </c>
      <c r="H120" s="60">
        <f>+H23-H39</f>
        <v>-3941997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2014-10-19T10:17:32Z</dcterms:modified>
</cp:coreProperties>
</file>